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Prázdná" sheetId="1" r:id="rId1"/>
    <sheet name="Příklad" sheetId="2" r:id="rId2"/>
    <sheet name="List3" sheetId="3" r:id="rId3"/>
  </sheets>
  <calcPr calcId="144525"/>
</workbook>
</file>

<file path=xl/calcChain.xml><?xml version="1.0" encoding="utf-8"?>
<calcChain xmlns="http://schemas.openxmlformats.org/spreadsheetml/2006/main">
  <c r="B56" i="2" l="1"/>
  <c r="B55" i="2"/>
  <c r="B54" i="2"/>
  <c r="I50" i="2"/>
  <c r="I48" i="2"/>
  <c r="I13" i="2"/>
  <c r="N14" i="2"/>
  <c r="I11" i="2"/>
  <c r="I12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10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</calcChain>
</file>

<file path=xl/sharedStrings.xml><?xml version="1.0" encoding="utf-8"?>
<sst xmlns="http://schemas.openxmlformats.org/spreadsheetml/2006/main" count="122" uniqueCount="65">
  <si>
    <t xml:space="preserve">Výdejka potravin </t>
  </si>
  <si>
    <t>MENU</t>
  </si>
  <si>
    <t>Druh potravin</t>
  </si>
  <si>
    <t>Celkem 1 - 4</t>
  </si>
  <si>
    <t>Cena</t>
  </si>
  <si>
    <t>Za jednotku (Kč)</t>
  </si>
  <si>
    <t>Celková cena (Kč)</t>
  </si>
  <si>
    <t>Jednotky</t>
  </si>
  <si>
    <t>Počet stravovaných</t>
  </si>
  <si>
    <t>Celkové náklady</t>
  </si>
  <si>
    <t>Plánované náklady</t>
  </si>
  <si>
    <t>Rozdíl</t>
  </si>
  <si>
    <t>Předal (sklad)</t>
  </si>
  <si>
    <t>Převzal (kuchař)</t>
  </si>
  <si>
    <t>Vedoucí</t>
  </si>
  <si>
    <t>Počet strávníků</t>
  </si>
  <si>
    <t>Cena za oběd</t>
  </si>
  <si>
    <t>Dne</t>
  </si>
  <si>
    <t>Vypracoval</t>
  </si>
  <si>
    <t>Chlebíček se šunkou</t>
  </si>
  <si>
    <t>Hovězí polévka s masem a nudlemi</t>
  </si>
  <si>
    <t>bílá veka</t>
  </si>
  <si>
    <t>vlašský salát speciál</t>
  </si>
  <si>
    <t>šunka</t>
  </si>
  <si>
    <t>vejce</t>
  </si>
  <si>
    <t>okurky sterilované</t>
  </si>
  <si>
    <t xml:space="preserve">petrželová nať </t>
  </si>
  <si>
    <t>kosti hovězí řídké</t>
  </si>
  <si>
    <t>voda pitná</t>
  </si>
  <si>
    <t>sůl</t>
  </si>
  <si>
    <t>nové koření</t>
  </si>
  <si>
    <t>pepř celý</t>
  </si>
  <si>
    <t>hovězí maso přední b.k.</t>
  </si>
  <si>
    <t>zelenina kořenová</t>
  </si>
  <si>
    <t>cibule</t>
  </si>
  <si>
    <t>nudle polévkové</t>
  </si>
  <si>
    <t>polévkové koření</t>
  </si>
  <si>
    <t>hovězí maso zadní k.u.</t>
  </si>
  <si>
    <t>slanina</t>
  </si>
  <si>
    <t>tuk</t>
  </si>
  <si>
    <t>bobkový list, tymián</t>
  </si>
  <si>
    <t>citron</t>
  </si>
  <si>
    <t>ocet</t>
  </si>
  <si>
    <t>máslo</t>
  </si>
  <si>
    <t>mouka hladká</t>
  </si>
  <si>
    <t>smetana</t>
  </si>
  <si>
    <t>Svíčková na smetaně, houskové knedlíky kynuté</t>
  </si>
  <si>
    <t>mléko</t>
  </si>
  <si>
    <t>droždí</t>
  </si>
  <si>
    <t>mouka hrubá</t>
  </si>
  <si>
    <t>žemle</t>
  </si>
  <si>
    <t>Krém karamel</t>
  </si>
  <si>
    <t>cukr krupice</t>
  </si>
  <si>
    <t>olej stolní</t>
  </si>
  <si>
    <t>krémový prášek</t>
  </si>
  <si>
    <t>cukr vanilinový</t>
  </si>
  <si>
    <t>smetana na šlehání</t>
  </si>
  <si>
    <t>cukr moučka</t>
  </si>
  <si>
    <t>1 ks</t>
  </si>
  <si>
    <t>0,2 kg</t>
  </si>
  <si>
    <t>1 kg</t>
  </si>
  <si>
    <t>1 l</t>
  </si>
  <si>
    <t>xxxx</t>
  </si>
  <si>
    <t>Zápis zdvojených údajů</t>
  </si>
  <si>
    <t>Výdejka potravin - praktická zkouška Kuchař-číšník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</si>
</sst>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2" xfId="0" applyBorder="1"/>
    <xf numFmtId="0" fontId="0" fillId="0" borderId="13" xfId="0" applyBorder="1"/>
    <xf numFmtId="0" fontId="0" fillId="2" borderId="14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4" borderId="2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18" xfId="0" applyFill="1" applyBorder="1"/>
    <xf numFmtId="0" fontId="0" fillId="2" borderId="14" xfId="0" applyFill="1" applyBorder="1" applyAlignment="1">
      <alignment horizontal="center"/>
    </xf>
    <xf numFmtId="0" fontId="2" fillId="0" borderId="0" xfId="0" applyFont="1"/>
    <xf numFmtId="0" fontId="0" fillId="3" borderId="3" xfId="0" applyFill="1" applyBorder="1"/>
    <xf numFmtId="0" fontId="0" fillId="3" borderId="2" xfId="0" applyFill="1" applyBorder="1"/>
    <xf numFmtId="44" fontId="0" fillId="0" borderId="3" xfId="1" applyFont="1" applyBorder="1"/>
    <xf numFmtId="44" fontId="0" fillId="0" borderId="1" xfId="1" applyFont="1" applyBorder="1"/>
    <xf numFmtId="44" fontId="0" fillId="0" borderId="2" xfId="1" applyFont="1" applyBorder="1"/>
    <xf numFmtId="44" fontId="0" fillId="0" borderId="3" xfId="0" applyNumberFormat="1" applyBorder="1"/>
    <xf numFmtId="44" fontId="0" fillId="5" borderId="3" xfId="0" applyNumberFormat="1" applyFill="1" applyBorder="1"/>
    <xf numFmtId="44" fontId="0" fillId="2" borderId="14" xfId="0" applyNumberFormat="1" applyFill="1" applyBorder="1"/>
    <xf numFmtId="44" fontId="0" fillId="2" borderId="1" xfId="1" applyFont="1" applyFill="1" applyBorder="1"/>
    <xf numFmtId="44" fontId="0" fillId="6" borderId="1" xfId="0" applyNumberFormat="1" applyFill="1" applyBorder="1"/>
    <xf numFmtId="44" fontId="0" fillId="0" borderId="15" xfId="0" applyNumberFormat="1" applyBorder="1"/>
    <xf numFmtId="44" fontId="0" fillId="0" borderId="17" xfId="0" applyNumberFormat="1" applyBorder="1"/>
    <xf numFmtId="14" fontId="0" fillId="0" borderId="17" xfId="0" applyNumberFormat="1" applyBorder="1"/>
    <xf numFmtId="0" fontId="0" fillId="7" borderId="0" xfId="0" applyFill="1"/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zoomScale="93" zoomScaleNormal="93" workbookViewId="0">
      <selection activeCell="N62" sqref="N62"/>
    </sheetView>
  </sheetViews>
  <sheetFormatPr defaultRowHeight="15" x14ac:dyDescent="0.25"/>
  <cols>
    <col min="1" max="1" width="18.28515625" bestFit="1" customWidth="1"/>
    <col min="6" max="6" width="7.85546875" customWidth="1"/>
    <col min="7" max="7" width="17.85546875" bestFit="1" customWidth="1"/>
  </cols>
  <sheetData>
    <row r="1" spans="1:9" ht="18.75" x14ac:dyDescent="0.3">
      <c r="A1" s="38" t="s">
        <v>64</v>
      </c>
      <c r="B1" s="38"/>
      <c r="C1" s="38"/>
      <c r="D1" s="38"/>
      <c r="E1" s="38"/>
      <c r="F1" s="38"/>
      <c r="G1" s="38"/>
      <c r="H1" s="38"/>
      <c r="I1" s="38"/>
    </row>
    <row r="2" spans="1:9" ht="15.75" thickBot="1" x14ac:dyDescent="0.3"/>
    <row r="3" spans="1:9" x14ac:dyDescent="0.25">
      <c r="A3" s="23" t="s">
        <v>1</v>
      </c>
      <c r="B3">
        <v>1</v>
      </c>
      <c r="C3" s="43"/>
      <c r="D3" s="44"/>
      <c r="E3" s="44"/>
      <c r="F3" s="45"/>
    </row>
    <row r="4" spans="1:9" x14ac:dyDescent="0.25">
      <c r="B4">
        <v>2</v>
      </c>
      <c r="C4" s="46"/>
      <c r="D4" s="47"/>
      <c r="E4" s="47"/>
      <c r="F4" s="48"/>
    </row>
    <row r="5" spans="1:9" x14ac:dyDescent="0.25">
      <c r="B5">
        <v>3</v>
      </c>
      <c r="C5" s="46"/>
      <c r="D5" s="47"/>
      <c r="E5" s="47"/>
      <c r="F5" s="48"/>
    </row>
    <row r="6" spans="1:9" ht="15.75" thickBot="1" x14ac:dyDescent="0.3">
      <c r="B6">
        <v>4</v>
      </c>
      <c r="C6" s="49"/>
      <c r="D6" s="50"/>
      <c r="E6" s="50"/>
      <c r="F6" s="51"/>
    </row>
    <row r="7" spans="1:9" ht="15.75" thickBot="1" x14ac:dyDescent="0.3"/>
    <row r="8" spans="1:9" x14ac:dyDescent="0.25">
      <c r="A8" s="52" t="s">
        <v>2</v>
      </c>
      <c r="B8" s="54">
        <v>1</v>
      </c>
      <c r="C8" s="54">
        <v>2</v>
      </c>
      <c r="D8" s="54">
        <v>3</v>
      </c>
      <c r="E8" s="54">
        <v>4</v>
      </c>
      <c r="F8" s="56" t="s">
        <v>3</v>
      </c>
      <c r="G8" s="39" t="s">
        <v>4</v>
      </c>
      <c r="H8" s="40"/>
      <c r="I8" s="41" t="s">
        <v>7</v>
      </c>
    </row>
    <row r="9" spans="1:9" ht="30.75" thickBot="1" x14ac:dyDescent="0.3">
      <c r="A9" s="53"/>
      <c r="B9" s="55"/>
      <c r="C9" s="55"/>
      <c r="D9" s="55"/>
      <c r="E9" s="55"/>
      <c r="F9" s="57"/>
      <c r="G9" s="3" t="s">
        <v>5</v>
      </c>
      <c r="H9" s="4" t="s">
        <v>6</v>
      </c>
      <c r="I9" s="4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ht="15.75" thickBot="1" x14ac:dyDescent="0.3">
      <c r="A47" s="8"/>
      <c r="B47" s="8"/>
      <c r="C47" s="8"/>
      <c r="D47" s="8"/>
      <c r="E47" s="8"/>
      <c r="F47" s="8"/>
      <c r="G47" s="8"/>
      <c r="H47" s="8"/>
      <c r="I47" s="8"/>
    </row>
    <row r="48" spans="1:9" x14ac:dyDescent="0.25">
      <c r="A48" s="9" t="s">
        <v>8</v>
      </c>
      <c r="B48" s="10"/>
      <c r="C48" s="11"/>
      <c r="D48" s="11"/>
      <c r="E48" s="11"/>
      <c r="F48" s="11"/>
      <c r="G48" s="11" t="s">
        <v>9</v>
      </c>
      <c r="H48" s="10"/>
      <c r="I48" s="12"/>
    </row>
    <row r="49" spans="1:9" x14ac:dyDescent="0.25">
      <c r="A49" s="13"/>
      <c r="B49" s="1"/>
      <c r="C49" s="1"/>
      <c r="D49" s="1"/>
      <c r="E49" s="1"/>
      <c r="F49" s="1"/>
      <c r="G49" s="1" t="s">
        <v>10</v>
      </c>
      <c r="H49" s="5"/>
      <c r="I49" s="14"/>
    </row>
    <row r="50" spans="1:9" x14ac:dyDescent="0.25">
      <c r="A50" s="13"/>
      <c r="B50" s="1"/>
      <c r="C50" s="1"/>
      <c r="D50" s="1"/>
      <c r="E50" s="1"/>
      <c r="F50" s="1"/>
      <c r="G50" s="1" t="s">
        <v>11</v>
      </c>
      <c r="H50" s="6"/>
      <c r="I50" s="14"/>
    </row>
    <row r="51" spans="1:9" x14ac:dyDescent="0.25">
      <c r="A51" s="13" t="s">
        <v>12</v>
      </c>
      <c r="B51" s="7"/>
      <c r="C51" s="1"/>
      <c r="D51" s="1"/>
      <c r="E51" s="1"/>
      <c r="F51" s="1"/>
      <c r="G51" s="1"/>
      <c r="H51" s="1"/>
      <c r="I51" s="14"/>
    </row>
    <row r="52" spans="1:9" x14ac:dyDescent="0.25">
      <c r="A52" s="13" t="s">
        <v>13</v>
      </c>
      <c r="B52" s="7"/>
      <c r="C52" s="1"/>
      <c r="D52" s="1"/>
      <c r="E52" s="1"/>
      <c r="F52" s="1"/>
      <c r="G52" s="1"/>
      <c r="H52" s="1"/>
      <c r="I52" s="14"/>
    </row>
    <row r="53" spans="1:9" ht="15.75" thickBot="1" x14ac:dyDescent="0.3">
      <c r="A53" s="17" t="s">
        <v>14</v>
      </c>
      <c r="B53" s="18"/>
      <c r="C53" s="15"/>
      <c r="D53" s="15"/>
      <c r="E53" s="15"/>
      <c r="F53" s="15"/>
      <c r="G53" s="15"/>
      <c r="H53" s="15"/>
      <c r="I53" s="16"/>
    </row>
    <row r="54" spans="1:9" x14ac:dyDescent="0.25">
      <c r="A54" s="19" t="s">
        <v>9</v>
      </c>
      <c r="B54" s="12"/>
    </row>
    <row r="55" spans="1:9" x14ac:dyDescent="0.25">
      <c r="A55" s="20" t="s">
        <v>15</v>
      </c>
      <c r="B55" s="14"/>
    </row>
    <row r="56" spans="1:9" x14ac:dyDescent="0.25">
      <c r="A56" s="20" t="s">
        <v>16</v>
      </c>
      <c r="B56" s="14"/>
    </row>
    <row r="57" spans="1:9" x14ac:dyDescent="0.25">
      <c r="A57" s="20" t="s">
        <v>17</v>
      </c>
      <c r="B57" s="14"/>
    </row>
    <row r="58" spans="1:9" ht="15.75" thickBot="1" x14ac:dyDescent="0.3">
      <c r="A58" s="21" t="s">
        <v>18</v>
      </c>
      <c r="B58" s="16"/>
    </row>
  </sheetData>
  <mergeCells count="13">
    <mergeCell ref="A1:I1"/>
    <mergeCell ref="G8:H8"/>
    <mergeCell ref="I8:I9"/>
    <mergeCell ref="C3:F3"/>
    <mergeCell ref="C4:F4"/>
    <mergeCell ref="C5:F5"/>
    <mergeCell ref="C6:F6"/>
    <mergeCell ref="A8:A9"/>
    <mergeCell ref="B8:B9"/>
    <mergeCell ref="D8:D9"/>
    <mergeCell ref="C8:C9"/>
    <mergeCell ref="E8:E9"/>
    <mergeCell ref="F8:F9"/>
  </mergeCells>
  <pageMargins left="0.7" right="0.7" top="0.78740157499999996" bottom="0.78740157499999996" header="0.3" footer="0.3"/>
  <pageSetup paperSize="9" scale="8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P23" sqref="P23"/>
    </sheetView>
  </sheetViews>
  <sheetFormatPr defaultRowHeight="15" x14ac:dyDescent="0.25"/>
  <cols>
    <col min="1" max="1" width="23" customWidth="1"/>
    <col min="2" max="2" width="10.42578125" bestFit="1" customWidth="1"/>
    <col min="7" max="7" width="17.28515625" customWidth="1"/>
    <col min="8" max="8" width="18" customWidth="1"/>
    <col min="9" max="9" width="11.5703125" customWidth="1"/>
  </cols>
  <sheetData>
    <row r="1" spans="1:15" ht="18.7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5" ht="15.75" thickBot="1" x14ac:dyDescent="0.3"/>
    <row r="3" spans="1:15" x14ac:dyDescent="0.25">
      <c r="A3" s="23" t="s">
        <v>1</v>
      </c>
      <c r="B3">
        <v>1</v>
      </c>
      <c r="C3" s="58" t="s">
        <v>19</v>
      </c>
      <c r="D3" s="59"/>
      <c r="E3" s="59"/>
      <c r="F3" s="59"/>
      <c r="G3" s="60"/>
    </row>
    <row r="4" spans="1:15" x14ac:dyDescent="0.25">
      <c r="B4">
        <v>2</v>
      </c>
      <c r="C4" s="61" t="s">
        <v>20</v>
      </c>
      <c r="D4" s="62"/>
      <c r="E4" s="62"/>
      <c r="F4" s="62"/>
      <c r="G4" s="63"/>
    </row>
    <row r="5" spans="1:15" x14ac:dyDescent="0.25">
      <c r="B5">
        <v>3</v>
      </c>
      <c r="C5" s="61" t="s">
        <v>46</v>
      </c>
      <c r="D5" s="62"/>
      <c r="E5" s="62"/>
      <c r="F5" s="62"/>
      <c r="G5" s="63"/>
    </row>
    <row r="6" spans="1:15" ht="15.75" thickBot="1" x14ac:dyDescent="0.3">
      <c r="B6">
        <v>4</v>
      </c>
      <c r="C6" s="64" t="s">
        <v>51</v>
      </c>
      <c r="D6" s="65"/>
      <c r="E6" s="65"/>
      <c r="F6" s="65"/>
      <c r="G6" s="66"/>
    </row>
    <row r="7" spans="1:15" ht="15.75" thickBot="1" x14ac:dyDescent="0.3"/>
    <row r="8" spans="1:15" x14ac:dyDescent="0.25">
      <c r="A8" s="52" t="s">
        <v>2</v>
      </c>
      <c r="B8" s="54">
        <v>1</v>
      </c>
      <c r="C8" s="54">
        <v>2</v>
      </c>
      <c r="D8" s="54">
        <v>3</v>
      </c>
      <c r="E8" s="54">
        <v>4</v>
      </c>
      <c r="F8" s="67" t="s">
        <v>63</v>
      </c>
      <c r="G8" s="56" t="s">
        <v>3</v>
      </c>
      <c r="H8" s="39" t="s">
        <v>4</v>
      </c>
      <c r="I8" s="40"/>
      <c r="J8" s="41" t="s">
        <v>7</v>
      </c>
    </row>
    <row r="9" spans="1:15" ht="30.75" thickBot="1" x14ac:dyDescent="0.3">
      <c r="A9" s="53"/>
      <c r="B9" s="55"/>
      <c r="C9" s="55"/>
      <c r="D9" s="55"/>
      <c r="E9" s="55"/>
      <c r="F9" s="68"/>
      <c r="G9" s="57"/>
      <c r="H9" s="3" t="s">
        <v>5</v>
      </c>
      <c r="I9" s="3" t="s">
        <v>6</v>
      </c>
      <c r="J9" s="42"/>
    </row>
    <row r="10" spans="1:15" x14ac:dyDescent="0.25">
      <c r="A10" s="2" t="s">
        <v>21</v>
      </c>
      <c r="B10" s="2">
        <v>0.2</v>
      </c>
      <c r="C10" s="2"/>
      <c r="D10" s="2"/>
      <c r="E10" s="2"/>
      <c r="F10" s="24"/>
      <c r="G10" s="2">
        <f>SUM(B10:F10)</f>
        <v>0.2</v>
      </c>
      <c r="H10" s="26">
        <v>50</v>
      </c>
      <c r="I10" s="29">
        <f>H10*G10</f>
        <v>10</v>
      </c>
      <c r="J10" s="2" t="s">
        <v>60</v>
      </c>
    </row>
    <row r="11" spans="1:15" x14ac:dyDescent="0.25">
      <c r="A11" s="1" t="s">
        <v>22</v>
      </c>
      <c r="B11" s="1">
        <v>0.19</v>
      </c>
      <c r="C11" s="1"/>
      <c r="D11" s="1"/>
      <c r="E11" s="1"/>
      <c r="F11" s="6"/>
      <c r="G11" s="2">
        <f t="shared" ref="G11:G47" si="0">SUM(B11:F11)</f>
        <v>0.19</v>
      </c>
      <c r="H11" s="27">
        <v>80</v>
      </c>
      <c r="I11" s="29">
        <f t="shared" ref="I11:I47" si="1">H11*G11</f>
        <v>15.2</v>
      </c>
      <c r="J11" s="1" t="s">
        <v>60</v>
      </c>
    </row>
    <row r="12" spans="1:15" x14ac:dyDescent="0.25">
      <c r="A12" s="1" t="s">
        <v>23</v>
      </c>
      <c r="B12" s="1">
        <v>0.2</v>
      </c>
      <c r="C12" s="1"/>
      <c r="D12" s="1"/>
      <c r="E12" s="1"/>
      <c r="F12" s="6"/>
      <c r="G12" s="2">
        <f t="shared" si="0"/>
        <v>0.2</v>
      </c>
      <c r="H12" s="27">
        <v>50</v>
      </c>
      <c r="I12" s="29">
        <f t="shared" si="1"/>
        <v>10</v>
      </c>
      <c r="J12" s="1" t="s">
        <v>59</v>
      </c>
      <c r="M12" s="37"/>
      <c r="N12" s="37"/>
      <c r="O12" s="37"/>
    </row>
    <row r="13" spans="1:15" x14ac:dyDescent="0.25">
      <c r="A13" s="1" t="s">
        <v>24</v>
      </c>
      <c r="B13" s="1">
        <v>0.05</v>
      </c>
      <c r="C13" s="1"/>
      <c r="D13" s="1">
        <v>0.02</v>
      </c>
      <c r="E13" s="1">
        <v>0.2</v>
      </c>
      <c r="F13" s="6"/>
      <c r="G13" s="2">
        <f t="shared" si="0"/>
        <v>0.27</v>
      </c>
      <c r="H13" s="27">
        <v>3</v>
      </c>
      <c r="I13" s="30">
        <f>H13*7</f>
        <v>21</v>
      </c>
      <c r="J13" s="1" t="s">
        <v>58</v>
      </c>
      <c r="M13" s="37"/>
      <c r="N13" s="37" t="s">
        <v>24</v>
      </c>
      <c r="O13" s="37"/>
    </row>
    <row r="14" spans="1:15" x14ac:dyDescent="0.25">
      <c r="A14" s="1" t="s">
        <v>25</v>
      </c>
      <c r="B14" s="1">
        <v>0.1</v>
      </c>
      <c r="C14" s="1"/>
      <c r="D14" s="1"/>
      <c r="E14" s="1"/>
      <c r="F14" s="6"/>
      <c r="G14" s="2">
        <f t="shared" si="0"/>
        <v>0.1</v>
      </c>
      <c r="H14" s="27">
        <v>35</v>
      </c>
      <c r="I14" s="29">
        <f t="shared" si="1"/>
        <v>3.5</v>
      </c>
      <c r="J14" s="1" t="s">
        <v>60</v>
      </c>
      <c r="M14" s="37"/>
      <c r="N14" s="37">
        <f>270/40</f>
        <v>6.75</v>
      </c>
      <c r="O14" s="37"/>
    </row>
    <row r="15" spans="1:15" x14ac:dyDescent="0.25">
      <c r="A15" s="1" t="s">
        <v>26</v>
      </c>
      <c r="B15" s="1">
        <v>0.01</v>
      </c>
      <c r="C15" s="1">
        <v>0.01</v>
      </c>
      <c r="D15" s="1"/>
      <c r="E15" s="1"/>
      <c r="F15" s="6"/>
      <c r="G15" s="2">
        <f t="shared" si="0"/>
        <v>0.02</v>
      </c>
      <c r="H15" s="27">
        <v>100</v>
      </c>
      <c r="I15" s="29">
        <f t="shared" si="1"/>
        <v>2</v>
      </c>
      <c r="J15" s="1" t="s">
        <v>60</v>
      </c>
      <c r="M15" s="37"/>
      <c r="N15" s="37"/>
      <c r="O15" s="37"/>
    </row>
    <row r="16" spans="1:15" x14ac:dyDescent="0.25">
      <c r="A16" s="1" t="s">
        <v>27</v>
      </c>
      <c r="B16" s="1"/>
      <c r="C16" s="1">
        <v>0.42</v>
      </c>
      <c r="D16" s="1"/>
      <c r="E16" s="1"/>
      <c r="F16" s="6"/>
      <c r="G16" s="2">
        <f t="shared" si="0"/>
        <v>0.42</v>
      </c>
      <c r="H16" s="27">
        <v>30</v>
      </c>
      <c r="I16" s="29">
        <f t="shared" si="1"/>
        <v>12.6</v>
      </c>
      <c r="J16" s="1" t="s">
        <v>60</v>
      </c>
    </row>
    <row r="17" spans="1:10" x14ac:dyDescent="0.25">
      <c r="A17" s="1" t="s">
        <v>28</v>
      </c>
      <c r="B17" s="1"/>
      <c r="C17" s="1">
        <v>3.6</v>
      </c>
      <c r="D17" s="1">
        <v>0.7</v>
      </c>
      <c r="E17" s="1">
        <v>0.02</v>
      </c>
      <c r="F17" s="6"/>
      <c r="G17" s="2">
        <f t="shared" si="0"/>
        <v>4.3199999999999994</v>
      </c>
      <c r="H17" s="27">
        <v>0</v>
      </c>
      <c r="I17" s="29">
        <f t="shared" si="1"/>
        <v>0</v>
      </c>
      <c r="J17" s="1"/>
    </row>
    <row r="18" spans="1:10" x14ac:dyDescent="0.25">
      <c r="A18" s="1" t="s">
        <v>29</v>
      </c>
      <c r="B18" s="1"/>
      <c r="C18" s="1">
        <v>0.03</v>
      </c>
      <c r="D18" s="1">
        <v>0.03</v>
      </c>
      <c r="E18" s="1"/>
      <c r="F18" s="6">
        <v>0.02</v>
      </c>
      <c r="G18" s="2">
        <f t="shared" si="0"/>
        <v>0.08</v>
      </c>
      <c r="H18" s="27">
        <v>10</v>
      </c>
      <c r="I18" s="29">
        <f t="shared" si="1"/>
        <v>0.8</v>
      </c>
      <c r="J18" s="1" t="s">
        <v>60</v>
      </c>
    </row>
    <row r="19" spans="1:10" x14ac:dyDescent="0.25">
      <c r="A19" s="1" t="s">
        <v>30</v>
      </c>
      <c r="B19" s="1"/>
      <c r="C19" s="1">
        <v>5.0000000000000001E-4</v>
      </c>
      <c r="D19" s="1">
        <v>1E-3</v>
      </c>
      <c r="E19" s="1"/>
      <c r="F19" s="6"/>
      <c r="G19" s="2">
        <f t="shared" si="0"/>
        <v>1.5E-3</v>
      </c>
      <c r="H19" s="27">
        <v>400</v>
      </c>
      <c r="I19" s="29">
        <f t="shared" si="1"/>
        <v>0.6</v>
      </c>
      <c r="J19" s="1" t="s">
        <v>60</v>
      </c>
    </row>
    <row r="20" spans="1:10" x14ac:dyDescent="0.25">
      <c r="A20" s="1" t="s">
        <v>31</v>
      </c>
      <c r="B20" s="1"/>
      <c r="C20" s="1">
        <v>5.0000000000000001E-4</v>
      </c>
      <c r="D20" s="1">
        <v>1E-3</v>
      </c>
      <c r="E20" s="1"/>
      <c r="F20" s="6"/>
      <c r="G20" s="2">
        <f t="shared" si="0"/>
        <v>1.5E-3</v>
      </c>
      <c r="H20" s="27">
        <v>400</v>
      </c>
      <c r="I20" s="29">
        <f t="shared" si="1"/>
        <v>0.6</v>
      </c>
      <c r="J20" s="1" t="s">
        <v>60</v>
      </c>
    </row>
    <row r="21" spans="1:10" x14ac:dyDescent="0.25">
      <c r="A21" s="1" t="s">
        <v>32</v>
      </c>
      <c r="B21" s="1"/>
      <c r="C21" s="1">
        <v>0.2</v>
      </c>
      <c r="D21" s="1"/>
      <c r="E21" s="1"/>
      <c r="F21" s="6"/>
      <c r="G21" s="2">
        <f t="shared" si="0"/>
        <v>0.2</v>
      </c>
      <c r="H21" s="27">
        <v>120</v>
      </c>
      <c r="I21" s="29">
        <f t="shared" si="1"/>
        <v>24</v>
      </c>
      <c r="J21" s="1" t="s">
        <v>60</v>
      </c>
    </row>
    <row r="22" spans="1:10" x14ac:dyDescent="0.25">
      <c r="A22" s="1" t="s">
        <v>33</v>
      </c>
      <c r="B22" s="1"/>
      <c r="C22" s="1">
        <v>0.24</v>
      </c>
      <c r="D22" s="1">
        <v>0.25</v>
      </c>
      <c r="E22" s="1"/>
      <c r="F22" s="6"/>
      <c r="G22" s="2">
        <f t="shared" si="0"/>
        <v>0.49</v>
      </c>
      <c r="H22" s="27">
        <v>30</v>
      </c>
      <c r="I22" s="29">
        <f t="shared" si="1"/>
        <v>14.7</v>
      </c>
      <c r="J22" s="1" t="s">
        <v>60</v>
      </c>
    </row>
    <row r="23" spans="1:10" x14ac:dyDescent="0.25">
      <c r="A23" s="1" t="s">
        <v>34</v>
      </c>
      <c r="B23" s="1"/>
      <c r="C23" s="1">
        <v>7.4999999999999997E-2</v>
      </c>
      <c r="D23" s="1">
        <v>0.1</v>
      </c>
      <c r="E23" s="1"/>
      <c r="F23" s="6"/>
      <c r="G23" s="2">
        <f t="shared" si="0"/>
        <v>0.17499999999999999</v>
      </c>
      <c r="H23" s="27">
        <v>20</v>
      </c>
      <c r="I23" s="29">
        <f t="shared" si="1"/>
        <v>3.5</v>
      </c>
      <c r="J23" s="1" t="s">
        <v>60</v>
      </c>
    </row>
    <row r="24" spans="1:10" x14ac:dyDescent="0.25">
      <c r="A24" s="1" t="s">
        <v>35</v>
      </c>
      <c r="B24" s="1"/>
      <c r="C24" s="1">
        <v>0.17</v>
      </c>
      <c r="D24" s="1"/>
      <c r="E24" s="1"/>
      <c r="F24" s="6"/>
      <c r="G24" s="2">
        <f t="shared" si="0"/>
        <v>0.17</v>
      </c>
      <c r="H24" s="27">
        <v>42</v>
      </c>
      <c r="I24" s="29">
        <f t="shared" si="1"/>
        <v>7.1400000000000006</v>
      </c>
      <c r="J24" s="1" t="s">
        <v>60</v>
      </c>
    </row>
    <row r="25" spans="1:10" x14ac:dyDescent="0.25">
      <c r="A25" s="1" t="s">
        <v>36</v>
      </c>
      <c r="B25" s="1"/>
      <c r="C25" s="1">
        <v>0.02</v>
      </c>
      <c r="D25" s="1"/>
      <c r="E25" s="1"/>
      <c r="F25" s="6"/>
      <c r="G25" s="2">
        <f t="shared" si="0"/>
        <v>0.02</v>
      </c>
      <c r="H25" s="27">
        <v>150</v>
      </c>
      <c r="I25" s="29">
        <f t="shared" si="1"/>
        <v>3</v>
      </c>
      <c r="J25" s="1" t="s">
        <v>61</v>
      </c>
    </row>
    <row r="26" spans="1:10" x14ac:dyDescent="0.25">
      <c r="A26" s="1" t="s">
        <v>37</v>
      </c>
      <c r="B26" s="1"/>
      <c r="C26" s="1"/>
      <c r="D26" s="1">
        <v>1</v>
      </c>
      <c r="E26" s="1"/>
      <c r="F26" s="6"/>
      <c r="G26" s="2">
        <f t="shared" si="0"/>
        <v>1</v>
      </c>
      <c r="H26" s="27">
        <v>180</v>
      </c>
      <c r="I26" s="29">
        <f t="shared" si="1"/>
        <v>180</v>
      </c>
      <c r="J26" s="1" t="s">
        <v>60</v>
      </c>
    </row>
    <row r="27" spans="1:10" x14ac:dyDescent="0.25">
      <c r="A27" s="1" t="s">
        <v>38</v>
      </c>
      <c r="B27" s="1"/>
      <c r="C27" s="1"/>
      <c r="D27" s="1">
        <v>0.05</v>
      </c>
      <c r="E27" s="1"/>
      <c r="F27" s="6"/>
      <c r="G27" s="2">
        <f t="shared" si="0"/>
        <v>0.05</v>
      </c>
      <c r="H27" s="27">
        <v>50</v>
      </c>
      <c r="I27" s="29">
        <f t="shared" si="1"/>
        <v>2.5</v>
      </c>
      <c r="J27" s="1" t="s">
        <v>60</v>
      </c>
    </row>
    <row r="28" spans="1:10" x14ac:dyDescent="0.25">
      <c r="A28" s="1" t="s">
        <v>39</v>
      </c>
      <c r="B28" s="1"/>
      <c r="C28" s="1"/>
      <c r="D28" s="1">
        <v>0.1</v>
      </c>
      <c r="E28" s="1"/>
      <c r="F28" s="6"/>
      <c r="G28" s="2">
        <f t="shared" si="0"/>
        <v>0.1</v>
      </c>
      <c r="H28" s="27">
        <v>100</v>
      </c>
      <c r="I28" s="29">
        <f t="shared" si="1"/>
        <v>10</v>
      </c>
      <c r="J28" s="1" t="s">
        <v>60</v>
      </c>
    </row>
    <row r="29" spans="1:10" x14ac:dyDescent="0.25">
      <c r="A29" s="1" t="s">
        <v>40</v>
      </c>
      <c r="B29" s="1"/>
      <c r="C29" s="1"/>
      <c r="D29" s="1">
        <v>1E-3</v>
      </c>
      <c r="E29" s="1"/>
      <c r="F29" s="6"/>
      <c r="G29" s="2">
        <f t="shared" si="0"/>
        <v>1E-3</v>
      </c>
      <c r="H29" s="27">
        <v>400</v>
      </c>
      <c r="I29" s="29">
        <f t="shared" si="1"/>
        <v>0.4</v>
      </c>
      <c r="J29" s="1" t="s">
        <v>60</v>
      </c>
    </row>
    <row r="30" spans="1:10" x14ac:dyDescent="0.25">
      <c r="A30" s="1" t="s">
        <v>41</v>
      </c>
      <c r="B30" s="1"/>
      <c r="C30" s="1"/>
      <c r="D30" s="1">
        <v>0.05</v>
      </c>
      <c r="E30" s="1"/>
      <c r="F30" s="6"/>
      <c r="G30" s="2">
        <f t="shared" si="0"/>
        <v>0.05</v>
      </c>
      <c r="H30" s="27">
        <v>30</v>
      </c>
      <c r="I30" s="29">
        <f t="shared" si="1"/>
        <v>1.5</v>
      </c>
      <c r="J30" s="1" t="s">
        <v>60</v>
      </c>
    </row>
    <row r="31" spans="1:10" x14ac:dyDescent="0.25">
      <c r="A31" s="1" t="s">
        <v>42</v>
      </c>
      <c r="B31" s="1"/>
      <c r="C31" s="1"/>
      <c r="D31" s="1">
        <v>0.05</v>
      </c>
      <c r="E31" s="1"/>
      <c r="F31" s="6"/>
      <c r="G31" s="2">
        <f t="shared" si="0"/>
        <v>0.05</v>
      </c>
      <c r="H31" s="27">
        <v>12</v>
      </c>
      <c r="I31" s="29">
        <f t="shared" si="1"/>
        <v>0.60000000000000009</v>
      </c>
      <c r="J31" s="1" t="s">
        <v>61</v>
      </c>
    </row>
    <row r="32" spans="1:10" x14ac:dyDescent="0.25">
      <c r="A32" s="1" t="s">
        <v>52</v>
      </c>
      <c r="B32" s="1"/>
      <c r="C32" s="1"/>
      <c r="D32" s="1">
        <v>0.03</v>
      </c>
      <c r="E32" s="1">
        <v>0.15</v>
      </c>
      <c r="F32" s="6">
        <v>0.15</v>
      </c>
      <c r="G32" s="2">
        <f t="shared" si="0"/>
        <v>0.32999999999999996</v>
      </c>
      <c r="H32" s="27">
        <v>18</v>
      </c>
      <c r="I32" s="29">
        <f t="shared" si="1"/>
        <v>5.9399999999999995</v>
      </c>
      <c r="J32" s="1" t="s">
        <v>60</v>
      </c>
    </row>
    <row r="33" spans="1:10" x14ac:dyDescent="0.25">
      <c r="A33" s="1" t="s">
        <v>43</v>
      </c>
      <c r="B33" s="1"/>
      <c r="C33" s="1"/>
      <c r="D33" s="1">
        <v>0.05</v>
      </c>
      <c r="E33" s="1"/>
      <c r="F33" s="6"/>
      <c r="G33" s="2">
        <f t="shared" si="0"/>
        <v>0.05</v>
      </c>
      <c r="H33" s="27">
        <v>42</v>
      </c>
      <c r="I33" s="29">
        <f t="shared" si="1"/>
        <v>2.1</v>
      </c>
      <c r="J33" s="1" t="s">
        <v>60</v>
      </c>
    </row>
    <row r="34" spans="1:10" x14ac:dyDescent="0.25">
      <c r="A34" s="1" t="s">
        <v>44</v>
      </c>
      <c r="B34" s="1"/>
      <c r="C34" s="1"/>
      <c r="D34" s="1">
        <v>0.15</v>
      </c>
      <c r="E34" s="1"/>
      <c r="F34" s="6"/>
      <c r="G34" s="2">
        <f t="shared" si="0"/>
        <v>0.15</v>
      </c>
      <c r="H34" s="27">
        <v>12</v>
      </c>
      <c r="I34" s="29">
        <f t="shared" si="1"/>
        <v>1.7999999999999998</v>
      </c>
      <c r="J34" s="1" t="s">
        <v>60</v>
      </c>
    </row>
    <row r="35" spans="1:10" x14ac:dyDescent="0.25">
      <c r="A35" s="1" t="s">
        <v>45</v>
      </c>
      <c r="B35" s="1"/>
      <c r="C35" s="1"/>
      <c r="D35" s="1">
        <v>0.5</v>
      </c>
      <c r="E35" s="1"/>
      <c r="F35" s="6"/>
      <c r="G35" s="2">
        <f t="shared" si="0"/>
        <v>0.5</v>
      </c>
      <c r="H35" s="27">
        <v>85</v>
      </c>
      <c r="I35" s="29">
        <f t="shared" si="1"/>
        <v>42.5</v>
      </c>
      <c r="J35" s="1" t="s">
        <v>61</v>
      </c>
    </row>
    <row r="36" spans="1:10" x14ac:dyDescent="0.25">
      <c r="A36" s="1" t="s">
        <v>47</v>
      </c>
      <c r="B36" s="1"/>
      <c r="C36" s="1"/>
      <c r="D36" s="1">
        <v>0.62</v>
      </c>
      <c r="E36" s="1">
        <v>0.75</v>
      </c>
      <c r="F36" s="6"/>
      <c r="G36" s="2">
        <f t="shared" si="0"/>
        <v>1.37</v>
      </c>
      <c r="H36" s="27">
        <v>18</v>
      </c>
      <c r="I36" s="29">
        <f t="shared" si="1"/>
        <v>24.660000000000004</v>
      </c>
      <c r="J36" s="1" t="s">
        <v>61</v>
      </c>
    </row>
    <row r="37" spans="1:10" x14ac:dyDescent="0.25">
      <c r="A37" s="1" t="s">
        <v>48</v>
      </c>
      <c r="B37" s="1"/>
      <c r="C37" s="1"/>
      <c r="D37" s="1">
        <v>0.02</v>
      </c>
      <c r="E37" s="1"/>
      <c r="F37" s="6"/>
      <c r="G37" s="2">
        <f t="shared" si="0"/>
        <v>0.02</v>
      </c>
      <c r="H37" s="27">
        <v>49</v>
      </c>
      <c r="I37" s="29">
        <f t="shared" si="1"/>
        <v>0.98</v>
      </c>
      <c r="J37" s="1" t="s">
        <v>60</v>
      </c>
    </row>
    <row r="38" spans="1:10" x14ac:dyDescent="0.25">
      <c r="A38" s="1" t="s">
        <v>49</v>
      </c>
      <c r="B38" s="1"/>
      <c r="C38" s="1"/>
      <c r="D38" s="1">
        <v>0.85</v>
      </c>
      <c r="E38" s="1"/>
      <c r="F38" s="6"/>
      <c r="G38" s="2">
        <f t="shared" si="0"/>
        <v>0.85</v>
      </c>
      <c r="H38" s="27">
        <v>12</v>
      </c>
      <c r="I38" s="29">
        <f t="shared" si="1"/>
        <v>10.199999999999999</v>
      </c>
      <c r="J38" s="1" t="s">
        <v>60</v>
      </c>
    </row>
    <row r="39" spans="1:10" x14ac:dyDescent="0.25">
      <c r="A39" s="1" t="s">
        <v>50</v>
      </c>
      <c r="B39" s="1"/>
      <c r="C39" s="1"/>
      <c r="D39" s="1">
        <v>0.18</v>
      </c>
      <c r="E39" s="1"/>
      <c r="F39" s="6"/>
      <c r="G39" s="2">
        <f t="shared" si="0"/>
        <v>0.18</v>
      </c>
      <c r="H39" s="27">
        <v>64</v>
      </c>
      <c r="I39" s="29">
        <f t="shared" si="1"/>
        <v>11.52</v>
      </c>
      <c r="J39" s="1" t="s">
        <v>60</v>
      </c>
    </row>
    <row r="40" spans="1:10" x14ac:dyDescent="0.25">
      <c r="A40" s="1" t="s">
        <v>53</v>
      </c>
      <c r="B40" s="1"/>
      <c r="C40" s="1"/>
      <c r="D40" s="1"/>
      <c r="E40" s="1">
        <v>0.01</v>
      </c>
      <c r="F40" s="6"/>
      <c r="G40" s="2">
        <f t="shared" si="0"/>
        <v>0.01</v>
      </c>
      <c r="H40" s="27">
        <v>38</v>
      </c>
      <c r="I40" s="29">
        <f t="shared" si="1"/>
        <v>0.38</v>
      </c>
      <c r="J40" s="1" t="s">
        <v>61</v>
      </c>
    </row>
    <row r="41" spans="1:10" x14ac:dyDescent="0.25">
      <c r="A41" s="1" t="s">
        <v>54</v>
      </c>
      <c r="B41" s="1"/>
      <c r="C41" s="1"/>
      <c r="D41" s="1"/>
      <c r="E41" s="1">
        <v>0.02</v>
      </c>
      <c r="F41" s="6"/>
      <c r="G41" s="2">
        <f t="shared" si="0"/>
        <v>0.02</v>
      </c>
      <c r="H41" s="27">
        <v>250</v>
      </c>
      <c r="I41" s="29">
        <f t="shared" si="1"/>
        <v>5</v>
      </c>
      <c r="J41" s="1" t="s">
        <v>60</v>
      </c>
    </row>
    <row r="42" spans="1:10" x14ac:dyDescent="0.25">
      <c r="A42" s="1" t="s">
        <v>55</v>
      </c>
      <c r="B42" s="1"/>
      <c r="C42" s="1"/>
      <c r="D42" s="1"/>
      <c r="E42" s="1">
        <v>0.02</v>
      </c>
      <c r="F42" s="6"/>
      <c r="G42" s="2">
        <f t="shared" si="0"/>
        <v>0.02</v>
      </c>
      <c r="H42" s="27">
        <v>435</v>
      </c>
      <c r="I42" s="29">
        <f t="shared" si="1"/>
        <v>8.7000000000000011</v>
      </c>
      <c r="J42" s="1" t="s">
        <v>60</v>
      </c>
    </row>
    <row r="43" spans="1:10" x14ac:dyDescent="0.25">
      <c r="A43" s="1" t="s">
        <v>56</v>
      </c>
      <c r="B43" s="1"/>
      <c r="C43" s="1"/>
      <c r="D43" s="1"/>
      <c r="E43" s="1">
        <v>0.3</v>
      </c>
      <c r="F43" s="6"/>
      <c r="G43" s="2">
        <f t="shared" si="0"/>
        <v>0.3</v>
      </c>
      <c r="H43" s="27">
        <v>105</v>
      </c>
      <c r="I43" s="29">
        <f t="shared" si="1"/>
        <v>31.5</v>
      </c>
      <c r="J43" s="1" t="s">
        <v>60</v>
      </c>
    </row>
    <row r="44" spans="1:10" x14ac:dyDescent="0.25">
      <c r="A44" s="1" t="s">
        <v>57</v>
      </c>
      <c r="B44" s="1"/>
      <c r="C44" s="1"/>
      <c r="D44" s="1"/>
      <c r="E44" s="1">
        <v>0.02</v>
      </c>
      <c r="F44" s="6"/>
      <c r="G44" s="2">
        <f t="shared" si="0"/>
        <v>0.02</v>
      </c>
      <c r="H44" s="27">
        <v>25</v>
      </c>
      <c r="I44" s="29">
        <f t="shared" si="1"/>
        <v>0.5</v>
      </c>
      <c r="J44" s="1" t="s">
        <v>60</v>
      </c>
    </row>
    <row r="45" spans="1:10" x14ac:dyDescent="0.25">
      <c r="A45" s="1"/>
      <c r="B45" s="1"/>
      <c r="C45" s="1"/>
      <c r="D45" s="1"/>
      <c r="E45" s="1"/>
      <c r="F45" s="6"/>
      <c r="G45" s="2">
        <f t="shared" si="0"/>
        <v>0</v>
      </c>
      <c r="H45" s="27"/>
      <c r="I45" s="29">
        <f t="shared" si="1"/>
        <v>0</v>
      </c>
      <c r="J45" s="1" t="s">
        <v>60</v>
      </c>
    </row>
    <row r="46" spans="1:10" x14ac:dyDescent="0.25">
      <c r="A46" s="1"/>
      <c r="B46" s="1"/>
      <c r="C46" s="1"/>
      <c r="D46" s="1"/>
      <c r="E46" s="1"/>
      <c r="F46" s="6"/>
      <c r="G46" s="2">
        <f t="shared" si="0"/>
        <v>0</v>
      </c>
      <c r="H46" s="27"/>
      <c r="I46" s="29">
        <f t="shared" si="1"/>
        <v>0</v>
      </c>
      <c r="J46" s="1" t="s">
        <v>60</v>
      </c>
    </row>
    <row r="47" spans="1:10" ht="15.75" thickBot="1" x14ac:dyDescent="0.3">
      <c r="A47" s="8"/>
      <c r="B47" s="8"/>
      <c r="C47" s="8"/>
      <c r="D47" s="8"/>
      <c r="E47" s="8"/>
      <c r="F47" s="25"/>
      <c r="G47" s="2">
        <f t="shared" si="0"/>
        <v>0</v>
      </c>
      <c r="H47" s="28"/>
      <c r="I47" s="29">
        <f t="shared" si="1"/>
        <v>0</v>
      </c>
      <c r="J47" s="1" t="s">
        <v>60</v>
      </c>
    </row>
    <row r="48" spans="1:10" x14ac:dyDescent="0.25">
      <c r="A48" s="9" t="s">
        <v>8</v>
      </c>
      <c r="B48" s="22">
        <v>10</v>
      </c>
      <c r="C48" s="11"/>
      <c r="D48" s="11"/>
      <c r="E48" s="11"/>
      <c r="F48" s="11"/>
      <c r="G48" s="11"/>
      <c r="H48" s="11" t="s">
        <v>9</v>
      </c>
      <c r="I48" s="31">
        <f>SUM(I10:I47)</f>
        <v>469.42</v>
      </c>
      <c r="J48" s="12"/>
    </row>
    <row r="49" spans="1:10" x14ac:dyDescent="0.25">
      <c r="A49" s="13"/>
      <c r="B49" s="1"/>
      <c r="C49" s="1"/>
      <c r="D49" s="1"/>
      <c r="E49" s="1"/>
      <c r="F49" s="1"/>
      <c r="G49" s="1"/>
      <c r="H49" s="1" t="s">
        <v>10</v>
      </c>
      <c r="I49" s="32">
        <v>600</v>
      </c>
      <c r="J49" s="14"/>
    </row>
    <row r="50" spans="1:10" x14ac:dyDescent="0.25">
      <c r="A50" s="13"/>
      <c r="B50" s="1"/>
      <c r="C50" s="1"/>
      <c r="D50" s="1"/>
      <c r="E50" s="1"/>
      <c r="F50" s="1"/>
      <c r="G50" s="1"/>
      <c r="H50" s="1" t="s">
        <v>11</v>
      </c>
      <c r="I50" s="33">
        <f>I49-I48</f>
        <v>130.57999999999998</v>
      </c>
      <c r="J50" s="14"/>
    </row>
    <row r="51" spans="1:10" x14ac:dyDescent="0.25">
      <c r="A51" s="13" t="s">
        <v>12</v>
      </c>
      <c r="B51" s="7" t="s">
        <v>62</v>
      </c>
      <c r="C51" s="1"/>
      <c r="D51" s="1"/>
      <c r="E51" s="1"/>
      <c r="F51" s="1"/>
      <c r="G51" s="1"/>
      <c r="H51" s="1"/>
      <c r="I51" s="1"/>
      <c r="J51" s="14"/>
    </row>
    <row r="52" spans="1:10" x14ac:dyDescent="0.25">
      <c r="A52" s="13" t="s">
        <v>13</v>
      </c>
      <c r="B52" s="7" t="s">
        <v>62</v>
      </c>
      <c r="C52" s="1"/>
      <c r="D52" s="1"/>
      <c r="E52" s="1"/>
      <c r="F52" s="1"/>
      <c r="G52" s="1"/>
      <c r="H52" s="1"/>
      <c r="I52" s="1"/>
      <c r="J52" s="14"/>
    </row>
    <row r="53" spans="1:10" ht="15.75" thickBot="1" x14ac:dyDescent="0.3">
      <c r="A53" s="17" t="s">
        <v>14</v>
      </c>
      <c r="B53" s="18" t="s">
        <v>62</v>
      </c>
      <c r="C53" s="15"/>
      <c r="D53" s="15"/>
      <c r="E53" s="15"/>
      <c r="F53" s="15"/>
      <c r="G53" s="15"/>
      <c r="H53" s="15"/>
      <c r="I53" s="15"/>
      <c r="J53" s="16"/>
    </row>
    <row r="54" spans="1:10" x14ac:dyDescent="0.25">
      <c r="A54" s="19" t="s">
        <v>9</v>
      </c>
      <c r="B54" s="34">
        <f>I48</f>
        <v>469.42</v>
      </c>
    </row>
    <row r="55" spans="1:10" x14ac:dyDescent="0.25">
      <c r="A55" s="20" t="s">
        <v>15</v>
      </c>
      <c r="B55" s="14">
        <f>B48</f>
        <v>10</v>
      </c>
    </row>
    <row r="56" spans="1:10" x14ac:dyDescent="0.25">
      <c r="A56" s="20" t="s">
        <v>16</v>
      </c>
      <c r="B56" s="35">
        <f>B54/B55</f>
        <v>46.942</v>
      </c>
    </row>
    <row r="57" spans="1:10" x14ac:dyDescent="0.25">
      <c r="A57" s="20" t="s">
        <v>17</v>
      </c>
      <c r="B57" s="36">
        <v>42719</v>
      </c>
    </row>
    <row r="58" spans="1:10" ht="15.75" thickBot="1" x14ac:dyDescent="0.3">
      <c r="A58" s="21" t="s">
        <v>18</v>
      </c>
      <c r="B58" s="16" t="s">
        <v>62</v>
      </c>
    </row>
  </sheetData>
  <mergeCells count="14">
    <mergeCell ref="G8:G9"/>
    <mergeCell ref="H8:I8"/>
    <mergeCell ref="J8:J9"/>
    <mergeCell ref="E8:E9"/>
    <mergeCell ref="A1:J1"/>
    <mergeCell ref="C3:G3"/>
    <mergeCell ref="C4:G4"/>
    <mergeCell ref="C5:G5"/>
    <mergeCell ref="C6:G6"/>
    <mergeCell ref="A8:A9"/>
    <mergeCell ref="B8:B9"/>
    <mergeCell ref="C8:C9"/>
    <mergeCell ref="D8:D9"/>
    <mergeCell ref="F8:F9"/>
  </mergeCells>
  <pageMargins left="0.7" right="0.7" top="0.78740157499999996" bottom="0.78740157499999996" header="0.3" footer="0.3"/>
  <pageSetup paperSize="9" orientation="portrait" r:id="rId1"/>
  <ignoredErrors>
    <ignoredError sqref="I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Prázdná</vt:lpstr>
      <vt:lpstr>Příklad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Zvára</dc:creator>
  <cp:lastModifiedBy>Admin</cp:lastModifiedBy>
  <cp:lastPrinted>2016-12-15T09:37:14Z</cp:lastPrinted>
  <dcterms:created xsi:type="dcterms:W3CDTF">2016-12-15T09:27:06Z</dcterms:created>
  <dcterms:modified xsi:type="dcterms:W3CDTF">2023-01-09T07:45:29Z</dcterms:modified>
</cp:coreProperties>
</file>